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llenniumenterprises1.sharepoint.com/sites/OPERATIONS/Shared Documents/D. WHS-DoD/4. Melita Files on Computer/Incentive Programs/Great Outdoors/GOC 2022/"/>
    </mc:Choice>
  </mc:AlternateContent>
  <xr:revisionPtr revIDLastSave="0" documentId="13_ncr:4000b_{C168F4C2-92DC-48DD-8E13-26F9CB6A7EE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D13" i="1"/>
  <c r="C12" i="1"/>
  <c r="D12" i="1"/>
  <c r="C11" i="1"/>
  <c r="C10" i="1"/>
  <c r="C9" i="1"/>
  <c r="D9" i="1"/>
  <c r="C8" i="1"/>
  <c r="D8" i="1"/>
  <c r="C7" i="1"/>
  <c r="C6" i="1"/>
  <c r="D6" i="1" s="1"/>
  <c r="C5" i="1"/>
  <c r="D5" i="1"/>
  <c r="C4" i="1"/>
  <c r="D4" i="1"/>
  <c r="C3" i="1"/>
  <c r="D15" i="1"/>
  <c r="D14" i="1"/>
  <c r="D11" i="1"/>
  <c r="D10" i="1"/>
  <c r="D7" i="1"/>
  <c r="D3" i="1"/>
  <c r="E3" i="1"/>
  <c r="D63" i="1"/>
  <c r="D51" i="1"/>
  <c r="D31" i="1"/>
  <c r="D19" i="1"/>
  <c r="C71" i="1"/>
  <c r="D71" i="1" s="1"/>
  <c r="C70" i="1"/>
  <c r="D70" i="1" s="1"/>
  <c r="C69" i="1"/>
  <c r="D69" i="1"/>
  <c r="C68" i="1"/>
  <c r="D68" i="1" s="1"/>
  <c r="C67" i="1"/>
  <c r="D67" i="1" s="1"/>
  <c r="C66" i="1"/>
  <c r="D66" i="1"/>
  <c r="C65" i="1"/>
  <c r="D65" i="1"/>
  <c r="C64" i="1"/>
  <c r="D64" i="1"/>
  <c r="C63" i="1"/>
  <c r="C62" i="1"/>
  <c r="D62" i="1" s="1"/>
  <c r="C61" i="1"/>
  <c r="D61" i="1" s="1"/>
  <c r="C60" i="1"/>
  <c r="D60" i="1"/>
  <c r="C59" i="1"/>
  <c r="D59" i="1" s="1"/>
  <c r="C58" i="1"/>
  <c r="D58" i="1"/>
  <c r="C57" i="1"/>
  <c r="D57" i="1"/>
  <c r="C56" i="1"/>
  <c r="D56" i="1"/>
  <c r="C55" i="1"/>
  <c r="D55" i="1" s="1"/>
  <c r="C54" i="1"/>
  <c r="D54" i="1" s="1"/>
  <c r="C53" i="1"/>
  <c r="D53" i="1" s="1"/>
  <c r="C52" i="1"/>
  <c r="D52" i="1" s="1"/>
  <c r="C51" i="1"/>
  <c r="C50" i="1"/>
  <c r="D50" i="1"/>
  <c r="C49" i="1"/>
  <c r="D49" i="1"/>
  <c r="C48" i="1"/>
  <c r="D48" i="1"/>
  <c r="C47" i="1"/>
  <c r="D47" i="1" s="1"/>
  <c r="C46" i="1"/>
  <c r="D46" i="1"/>
  <c r="C45" i="1"/>
  <c r="D45" i="1" s="1"/>
  <c r="C44" i="1"/>
  <c r="D44" i="1" s="1"/>
  <c r="C43" i="1"/>
  <c r="D43" i="1" s="1"/>
  <c r="C42" i="1"/>
  <c r="D42" i="1"/>
  <c r="C41" i="1"/>
  <c r="D41" i="1"/>
  <c r="C40" i="1"/>
  <c r="D40" i="1"/>
  <c r="C39" i="1"/>
  <c r="D39" i="1" s="1"/>
  <c r="C38" i="1"/>
  <c r="D38" i="1" s="1"/>
  <c r="C37" i="1"/>
  <c r="D37" i="1"/>
  <c r="C36" i="1"/>
  <c r="D36" i="1" s="1"/>
  <c r="C35" i="1"/>
  <c r="D35" i="1" s="1"/>
  <c r="C34" i="1"/>
  <c r="D34" i="1"/>
  <c r="C33" i="1"/>
  <c r="D33" i="1"/>
  <c r="C32" i="1"/>
  <c r="D32" i="1"/>
  <c r="C31" i="1"/>
  <c r="C30" i="1"/>
  <c r="D30" i="1" s="1"/>
  <c r="C29" i="1"/>
  <c r="D29" i="1" s="1"/>
  <c r="C28" i="1"/>
  <c r="D28" i="1"/>
  <c r="C27" i="1"/>
  <c r="D27" i="1" s="1"/>
  <c r="C26" i="1"/>
  <c r="D26" i="1"/>
  <c r="C25" i="1"/>
  <c r="D25" i="1"/>
  <c r="C24" i="1"/>
  <c r="D24" i="1"/>
  <c r="C23" i="1"/>
  <c r="D23" i="1" s="1"/>
  <c r="C22" i="1"/>
  <c r="D22" i="1" s="1"/>
  <c r="C21" i="1"/>
  <c r="D21" i="1" s="1"/>
  <c r="C20" i="1"/>
  <c r="D20" i="1" s="1"/>
  <c r="C19" i="1"/>
  <c r="C18" i="1"/>
  <c r="D18" i="1"/>
  <c r="C17" i="1"/>
  <c r="D17" i="1"/>
  <c r="C16" i="1"/>
  <c r="D16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</calcChain>
</file>

<file path=xl/sharedStrings.xml><?xml version="1.0" encoding="utf-8"?>
<sst xmlns="http://schemas.openxmlformats.org/spreadsheetml/2006/main" count="82" uniqueCount="82">
  <si>
    <t>Great Outdoors Challenge                                                                                                                Trek Mile Marker Guide</t>
  </si>
  <si>
    <t>DESTINATION</t>
  </si>
  <si>
    <t>ACTUAL MILES</t>
  </si>
  <si>
    <t>Conversion "Trek" Minutes Required for EACH destination</t>
  </si>
  <si>
    <t>Conversion "Trek"  Minutes Accumulating</t>
  </si>
  <si>
    <t>Key West, FL to Miami, FL</t>
  </si>
  <si>
    <t>Miami, FL to West Palm Beach, FL</t>
  </si>
  <si>
    <t>West Palm Beach, FL to Savannah, GA</t>
  </si>
  <si>
    <t>Savannah, GA to Raleigh, NC</t>
  </si>
  <si>
    <t>Raleigh, NC to Asheville, NC</t>
  </si>
  <si>
    <t>Asheville, NC to Great Smoky Mountains, TN (NP)</t>
  </si>
  <si>
    <t>Great Smoky Mountains, TN to Charleston, WV</t>
  </si>
  <si>
    <t>Charleston, WV to Washington, DC</t>
  </si>
  <si>
    <t>Washington, DC to Philadelphia, PA</t>
  </si>
  <si>
    <t>Philadelphia, PA to New York, NY</t>
  </si>
  <si>
    <t>New York, NY to Boston, MA</t>
  </si>
  <si>
    <t>Boston, MA to Acadia, ME (NP)</t>
  </si>
  <si>
    <t>Acadia, ME to White Mountains, NH (NF)</t>
  </si>
  <si>
    <t>White Mountains, NH to Lake George, NY</t>
  </si>
  <si>
    <t>Lake George, NY to Niagara Falls, NY</t>
  </si>
  <si>
    <t>1st Week GOAL</t>
  </si>
  <si>
    <t>Niagara Falls, NY to Buffalo, NY</t>
  </si>
  <si>
    <t>Buffalo, NY to Cleveland, OH</t>
  </si>
  <si>
    <t>Cleveland, OH to Van Buren, MI (SP)</t>
  </si>
  <si>
    <t>Van Buren, MI to Indianapolis, IN</t>
  </si>
  <si>
    <t>Indianapolis, IN to Mammoth Cave National Park, KY (NP)</t>
  </si>
  <si>
    <t>Mammoth Cave National Park, KY to Nashville, TN</t>
  </si>
  <si>
    <t>Nashville, TN to Birmingham, AL</t>
  </si>
  <si>
    <t>Birmingham, AL to New Orleans, LA</t>
  </si>
  <si>
    <t>New Orleans, LA to Tupelo, MS</t>
  </si>
  <si>
    <t>Tupelo, MS to Clarksdale, MS</t>
  </si>
  <si>
    <t>Clarksdale, MS to Memphis, TN</t>
  </si>
  <si>
    <t>Memphis, TN to Mingo National Wildlife Preserve, MO</t>
  </si>
  <si>
    <t>Mingo National Wildlife Preserve, MO to St. Louis, MO</t>
  </si>
  <si>
    <t>St. Louis, MO to Chicago, IL</t>
  </si>
  <si>
    <t>Chicago, IL to Wisconsin Dells, WI</t>
  </si>
  <si>
    <t>Wisconsin Dells, WI to Black River Falls, MN</t>
  </si>
  <si>
    <t>Black River Falls, MN to Minneapolis, MN</t>
  </si>
  <si>
    <t>Minneapolis, MN to Des Moines, IA</t>
  </si>
  <si>
    <t>2nd Week GOAL</t>
  </si>
  <si>
    <t>Des Moines, IA to Kansas City, MO</t>
  </si>
  <si>
    <t>Kansas City, MO to Wichita, KS</t>
  </si>
  <si>
    <t>Wichita, KS to Oklahoma City, OK</t>
  </si>
  <si>
    <t>Oklahoma City, OK to Austin, TX</t>
  </si>
  <si>
    <t>Austin, TX to San Antonio, TX</t>
  </si>
  <si>
    <t>San Antonio, TX to Carlsbad Caverns, NM (NP)</t>
  </si>
  <si>
    <t>Carlsbad Caverns, NM to Roswell, NM</t>
  </si>
  <si>
    <t>Roswell, NM to Santa Fe, NM</t>
  </si>
  <si>
    <t>Santa Fe, NM to Great Sand Dunes, CO (NP)</t>
  </si>
  <si>
    <t>Great Sand Dunes, CO to Buena Vista, CO</t>
  </si>
  <si>
    <t>Buena Vista, CO to Boulder, CO</t>
  </si>
  <si>
    <t>Boulder, CO to Rocky Mountain, CO (NP)</t>
  </si>
  <si>
    <t>Rocky Mountain, CO to Chadron, NE</t>
  </si>
  <si>
    <t>Chadron, NE to Mount Rushmore, SD (NM)</t>
  </si>
  <si>
    <t>Mount Rushmore, SD to Theodore Roosevelt National Park, ND (NP)</t>
  </si>
  <si>
    <t>Theodore Roosevelt National Park, ND to Little Bighorn Battlefield, MT (NM)</t>
  </si>
  <si>
    <t>Little Bighorn Battlefield, MT to Yellowstone National Park, WY</t>
  </si>
  <si>
    <t>3rd Week GOAL</t>
  </si>
  <si>
    <t>Yellowstone National Park, WY to Craters of the Moon, ID (NM)</t>
  </si>
  <si>
    <t>Craters of the Moon, ID to Salt Lake City, UT</t>
  </si>
  <si>
    <t>Salt Lake City, UT to Homestead Crater, UT</t>
  </si>
  <si>
    <t>Homestead Crater, UT to Arches National Park, UT (NP)</t>
  </si>
  <si>
    <t>Arches National Park, UT to Moab, UT</t>
  </si>
  <si>
    <t>Moab, UT to Dead Horse Point, UT (SP)</t>
  </si>
  <si>
    <t>Dead Horse Point, UT to Monument Valley, UT</t>
  </si>
  <si>
    <t>Monument Valley, UT to Grand Canyon, AZ (NP)</t>
  </si>
  <si>
    <t>Grand Canyon, AZ to Route 66, NV</t>
  </si>
  <si>
    <t>Route 66, NV to Las Vegas, NV</t>
  </si>
  <si>
    <t>Las Vegas, NV to Los Angeles, CA</t>
  </si>
  <si>
    <t>Los Angeles, CA to Santa Barbara, CA</t>
  </si>
  <si>
    <t>Santa Barbara, CA to Monterey, CA</t>
  </si>
  <si>
    <t>Monterey, CA to Yosemite, CA (NP)</t>
  </si>
  <si>
    <t>Yosemite, CA to San Francisco, CA</t>
  </si>
  <si>
    <t>San Francisco, CA to Eureka, CA</t>
  </si>
  <si>
    <t>Eureka, CA to Redwood, CA (NP)</t>
  </si>
  <si>
    <t>Redwood, CA to Portland, OR</t>
  </si>
  <si>
    <t>Portland, OR to Seattle, WA</t>
  </si>
  <si>
    <t>4th Week GOAL</t>
  </si>
  <si>
    <t>NM = National Monument</t>
  </si>
  <si>
    <t>NP = National Park</t>
  </si>
  <si>
    <t>NF = National Forest</t>
  </si>
  <si>
    <t>SP = State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</si>
</sst>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 wrapText="1"/>
    </xf>
    <xf numFmtId="1" fontId="2" fillId="3" borderId="1" xfId="0" applyNumberFormat="1" applyFont="1" applyFill="1" applyBorder="1"/>
    <xf numFmtId="1" fontId="2" fillId="4" borderId="1" xfId="0" applyNumberFormat="1" applyFont="1" applyFill="1" applyBorder="1"/>
    <xf numFmtId="1" fontId="2" fillId="5" borderId="1" xfId="0" applyNumberFormat="1" applyFont="1" applyFill="1" applyBorder="1"/>
    <xf numFmtId="1" fontId="2" fillId="6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/>
    </xf>
    <xf numFmtId="10" fontId="2" fillId="6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workbookViewId="0">
      <selection activeCell="G2" sqref="G2"/>
    </sheetView>
  </sheetViews>
  <sheetFormatPr defaultRowHeight="14.45"/>
  <cols>
    <col min="1" max="1" width="62.85546875" bestFit="1" customWidth="1"/>
    <col min="2" max="2" width="10.7109375" style="1" customWidth="1"/>
    <col min="3" max="3" width="8" style="1" hidden="1" customWidth="1"/>
    <col min="4" max="4" width="13.42578125" customWidth="1"/>
    <col min="5" max="5" width="13.7109375" customWidth="1"/>
  </cols>
  <sheetData>
    <row r="1" spans="1:5" ht="63" customHeight="1">
      <c r="A1" s="23" t="s">
        <v>0</v>
      </c>
      <c r="B1" s="24"/>
      <c r="C1" s="24"/>
      <c r="D1" s="24"/>
      <c r="E1" s="25"/>
    </row>
    <row r="2" spans="1:5" ht="83.45">
      <c r="A2" s="8" t="s">
        <v>1</v>
      </c>
      <c r="B2" s="3" t="s">
        <v>2</v>
      </c>
      <c r="C2" s="9"/>
      <c r="D2" s="3" t="s">
        <v>3</v>
      </c>
      <c r="E2" s="3" t="s">
        <v>4</v>
      </c>
    </row>
    <row r="3" spans="1:5">
      <c r="A3" s="10" t="s">
        <v>5</v>
      </c>
      <c r="B3" s="11">
        <v>159</v>
      </c>
      <c r="C3" s="12">
        <f t="shared" ref="C3:C15" si="0">B3/13417.4</f>
        <v>1.1850283959634505E-2</v>
      </c>
      <c r="D3" s="4">
        <f t="shared" ref="D3:D67" si="1">C3*1000</f>
        <v>11.850283959634504</v>
      </c>
      <c r="E3" s="4">
        <f>D3</f>
        <v>11.850283959634504</v>
      </c>
    </row>
    <row r="4" spans="1:5">
      <c r="A4" s="10" t="s">
        <v>6</v>
      </c>
      <c r="B4" s="11">
        <v>71.5</v>
      </c>
      <c r="C4" s="12">
        <f t="shared" si="0"/>
        <v>5.3289012774457049E-3</v>
      </c>
      <c r="D4" s="4">
        <f t="shared" si="1"/>
        <v>5.3289012774457047</v>
      </c>
      <c r="E4" s="4">
        <f>E3+D4</f>
        <v>17.179185237080208</v>
      </c>
    </row>
    <row r="5" spans="1:5">
      <c r="A5" s="10" t="s">
        <v>7</v>
      </c>
      <c r="B5" s="11">
        <v>423</v>
      </c>
      <c r="C5" s="12">
        <f t="shared" si="0"/>
        <v>3.1526227137895567E-2</v>
      </c>
      <c r="D5" s="4">
        <f t="shared" si="1"/>
        <v>31.526227137895567</v>
      </c>
      <c r="E5" s="4">
        <f>E4+D5</f>
        <v>48.705412374975779</v>
      </c>
    </row>
    <row r="6" spans="1:5">
      <c r="A6" s="10" t="s">
        <v>8</v>
      </c>
      <c r="B6" s="11">
        <v>321</v>
      </c>
      <c r="C6" s="12">
        <f t="shared" si="0"/>
        <v>2.3924158182658341E-2</v>
      </c>
      <c r="D6" s="4">
        <f t="shared" si="1"/>
        <v>23.924158182658342</v>
      </c>
      <c r="E6" s="4">
        <f t="shared" ref="E6:E69" si="2">E5+D6</f>
        <v>72.629570557634125</v>
      </c>
    </row>
    <row r="7" spans="1:5">
      <c r="A7" s="10" t="s">
        <v>9</v>
      </c>
      <c r="B7" s="11">
        <v>247</v>
      </c>
      <c r="C7" s="12">
        <f t="shared" si="0"/>
        <v>1.8408931685721525E-2</v>
      </c>
      <c r="D7" s="4">
        <f t="shared" si="1"/>
        <v>18.408931685721523</v>
      </c>
      <c r="E7" s="4">
        <f t="shared" si="2"/>
        <v>91.038502243355651</v>
      </c>
    </row>
    <row r="8" spans="1:5">
      <c r="A8" s="10" t="s">
        <v>10</v>
      </c>
      <c r="B8" s="11">
        <v>52.8</v>
      </c>
      <c r="C8" s="12">
        <f t="shared" si="0"/>
        <v>3.9351886356522123E-3</v>
      </c>
      <c r="D8" s="4">
        <f t="shared" si="1"/>
        <v>3.9351886356522123</v>
      </c>
      <c r="E8" s="4">
        <f t="shared" si="2"/>
        <v>94.973690879007862</v>
      </c>
    </row>
    <row r="9" spans="1:5">
      <c r="A9" s="10" t="s">
        <v>11</v>
      </c>
      <c r="B9" s="11">
        <v>303</v>
      </c>
      <c r="C9" s="12">
        <f t="shared" si="0"/>
        <v>2.2582616602322358E-2</v>
      </c>
      <c r="D9" s="4">
        <f t="shared" si="1"/>
        <v>22.582616602322357</v>
      </c>
      <c r="E9" s="4">
        <f t="shared" si="2"/>
        <v>117.55630748133022</v>
      </c>
    </row>
    <row r="10" spans="1:5">
      <c r="A10" s="10" t="s">
        <v>12</v>
      </c>
      <c r="B10" s="11">
        <v>357</v>
      </c>
      <c r="C10" s="12">
        <f t="shared" si="0"/>
        <v>2.6607241343330302E-2</v>
      </c>
      <c r="D10" s="4">
        <f t="shared" si="1"/>
        <v>26.607241343330301</v>
      </c>
      <c r="E10" s="4">
        <f t="shared" si="2"/>
        <v>144.16354882466052</v>
      </c>
    </row>
    <row r="11" spans="1:5">
      <c r="A11" s="10" t="s">
        <v>13</v>
      </c>
      <c r="B11" s="11">
        <v>136</v>
      </c>
      <c r="C11" s="12">
        <f t="shared" si="0"/>
        <v>1.0136091940316306E-2</v>
      </c>
      <c r="D11" s="4">
        <f t="shared" si="1"/>
        <v>10.136091940316305</v>
      </c>
      <c r="E11" s="4">
        <f t="shared" si="2"/>
        <v>154.29964076497683</v>
      </c>
    </row>
    <row r="12" spans="1:5">
      <c r="A12" s="10" t="s">
        <v>14</v>
      </c>
      <c r="B12" s="11">
        <v>94.2</v>
      </c>
      <c r="C12" s="12">
        <f t="shared" si="0"/>
        <v>7.0207342704249713E-3</v>
      </c>
      <c r="D12" s="4">
        <f t="shared" si="1"/>
        <v>7.0207342704249713</v>
      </c>
      <c r="E12" s="4">
        <f t="shared" si="2"/>
        <v>161.32037503540181</v>
      </c>
    </row>
    <row r="13" spans="1:5">
      <c r="A13" s="10" t="s">
        <v>15</v>
      </c>
      <c r="B13" s="11">
        <v>215</v>
      </c>
      <c r="C13" s="12">
        <f t="shared" si="0"/>
        <v>1.6023968876235337E-2</v>
      </c>
      <c r="D13" s="4">
        <f t="shared" si="1"/>
        <v>16.023968876235337</v>
      </c>
      <c r="E13" s="4">
        <f t="shared" si="2"/>
        <v>177.34434391163714</v>
      </c>
    </row>
    <row r="14" spans="1:5">
      <c r="A14" s="10" t="s">
        <v>16</v>
      </c>
      <c r="B14" s="11">
        <v>276</v>
      </c>
      <c r="C14" s="12">
        <f t="shared" si="0"/>
        <v>2.0570304231818385E-2</v>
      </c>
      <c r="D14" s="4">
        <f t="shared" si="1"/>
        <v>20.570304231818383</v>
      </c>
      <c r="E14" s="4">
        <f t="shared" si="2"/>
        <v>197.91464814345551</v>
      </c>
    </row>
    <row r="15" spans="1:5">
      <c r="A15" s="10" t="s">
        <v>17</v>
      </c>
      <c r="B15" s="11">
        <v>215</v>
      </c>
      <c r="C15" s="12">
        <f t="shared" si="0"/>
        <v>1.6023968876235337E-2</v>
      </c>
      <c r="D15" s="4">
        <f t="shared" si="1"/>
        <v>16.023968876235337</v>
      </c>
      <c r="E15" s="4">
        <f t="shared" si="2"/>
        <v>213.93861701969084</v>
      </c>
    </row>
    <row r="16" spans="1:5">
      <c r="A16" s="10" t="s">
        <v>18</v>
      </c>
      <c r="B16" s="11">
        <v>229</v>
      </c>
      <c r="C16" s="12">
        <f>B16/13417.4</f>
        <v>1.7067390105385546E-2</v>
      </c>
      <c r="D16" s="4">
        <f>C16*1000</f>
        <v>17.067390105385545</v>
      </c>
      <c r="E16" s="4">
        <f t="shared" si="2"/>
        <v>231.00600712507639</v>
      </c>
    </row>
    <row r="17" spans="1:7">
      <c r="A17" s="10" t="s">
        <v>19</v>
      </c>
      <c r="B17" s="11">
        <v>333</v>
      </c>
      <c r="C17" s="12">
        <f t="shared" ref="C17:C71" si="3">B17/13417.4</f>
        <v>2.4818519236215662E-2</v>
      </c>
      <c r="D17" s="4">
        <f t="shared" si="1"/>
        <v>24.818519236215661</v>
      </c>
      <c r="E17" s="4">
        <f t="shared" si="2"/>
        <v>255.82452636129204</v>
      </c>
      <c r="F17" s="2" t="s">
        <v>20</v>
      </c>
      <c r="G17" s="2"/>
    </row>
    <row r="18" spans="1:7">
      <c r="A18" s="13" t="s">
        <v>21</v>
      </c>
      <c r="B18" s="14">
        <v>19.899999999999999</v>
      </c>
      <c r="C18" s="15">
        <f t="shared" si="3"/>
        <v>1.4831487471492241E-3</v>
      </c>
      <c r="D18" s="5">
        <f t="shared" si="1"/>
        <v>1.4831487471492242</v>
      </c>
      <c r="E18" s="5">
        <f t="shared" si="2"/>
        <v>257.30767510844129</v>
      </c>
    </row>
    <row r="19" spans="1:7">
      <c r="A19" s="13" t="s">
        <v>22</v>
      </c>
      <c r="B19" s="14">
        <v>189</v>
      </c>
      <c r="C19" s="15">
        <f t="shared" si="3"/>
        <v>1.4086186593527807E-2</v>
      </c>
      <c r="D19" s="5">
        <f t="shared" si="1"/>
        <v>14.086186593527808</v>
      </c>
      <c r="E19" s="5">
        <f t="shared" si="2"/>
        <v>271.39386170196912</v>
      </c>
    </row>
    <row r="20" spans="1:7">
      <c r="A20" s="13" t="s">
        <v>23</v>
      </c>
      <c r="B20" s="14">
        <v>160</v>
      </c>
      <c r="C20" s="15">
        <f t="shared" si="3"/>
        <v>1.1924814047430949E-2</v>
      </c>
      <c r="D20" s="5">
        <f t="shared" si="1"/>
        <v>11.924814047430949</v>
      </c>
      <c r="E20" s="5">
        <f t="shared" si="2"/>
        <v>283.31867574940009</v>
      </c>
    </row>
    <row r="21" spans="1:7">
      <c r="A21" s="13" t="s">
        <v>24</v>
      </c>
      <c r="B21" s="14">
        <v>267</v>
      </c>
      <c r="C21" s="15">
        <f t="shared" si="3"/>
        <v>1.9899533441650394E-2</v>
      </c>
      <c r="D21" s="5">
        <f t="shared" si="1"/>
        <v>19.899533441650394</v>
      </c>
      <c r="E21" s="5">
        <f t="shared" si="2"/>
        <v>303.21820919105051</v>
      </c>
    </row>
    <row r="22" spans="1:7">
      <c r="A22" s="13" t="s">
        <v>25</v>
      </c>
      <c r="B22" s="14">
        <v>202</v>
      </c>
      <c r="C22" s="15">
        <f t="shared" si="3"/>
        <v>1.5055077734881572E-2</v>
      </c>
      <c r="D22" s="5">
        <f t="shared" si="1"/>
        <v>15.055077734881571</v>
      </c>
      <c r="E22" s="5">
        <f t="shared" si="2"/>
        <v>318.2732869259321</v>
      </c>
    </row>
    <row r="23" spans="1:7">
      <c r="A23" s="13" t="s">
        <v>26</v>
      </c>
      <c r="B23" s="14">
        <v>87.7</v>
      </c>
      <c r="C23" s="15">
        <f t="shared" si="3"/>
        <v>6.5362886997480888E-3</v>
      </c>
      <c r="D23" s="5">
        <f t="shared" si="1"/>
        <v>6.5362886997480887</v>
      </c>
      <c r="E23" s="5">
        <f t="shared" si="2"/>
        <v>324.80957562568017</v>
      </c>
    </row>
    <row r="24" spans="1:7">
      <c r="A24" s="13" t="s">
        <v>27</v>
      </c>
      <c r="B24" s="14">
        <v>192</v>
      </c>
      <c r="C24" s="15">
        <f t="shared" si="3"/>
        <v>1.4309776856917138E-2</v>
      </c>
      <c r="D24" s="5">
        <f t="shared" si="1"/>
        <v>14.309776856917138</v>
      </c>
      <c r="E24" s="5">
        <f t="shared" si="2"/>
        <v>339.11935248259732</v>
      </c>
    </row>
    <row r="25" spans="1:7">
      <c r="A25" s="13" t="s">
        <v>28</v>
      </c>
      <c r="B25" s="14">
        <v>344</v>
      </c>
      <c r="C25" s="15">
        <f t="shared" si="3"/>
        <v>2.5638350201976537E-2</v>
      </c>
      <c r="D25" s="5">
        <f t="shared" si="1"/>
        <v>25.638350201976536</v>
      </c>
      <c r="E25" s="5">
        <f t="shared" si="2"/>
        <v>364.75770268457387</v>
      </c>
    </row>
    <row r="26" spans="1:7">
      <c r="A26" s="13" t="s">
        <v>29</v>
      </c>
      <c r="B26" s="14">
        <v>341</v>
      </c>
      <c r="C26" s="15">
        <f t="shared" si="3"/>
        <v>2.541475993858721E-2</v>
      </c>
      <c r="D26" s="5">
        <f t="shared" si="1"/>
        <v>25.41475993858721</v>
      </c>
      <c r="E26" s="5">
        <f t="shared" si="2"/>
        <v>390.1724626231611</v>
      </c>
    </row>
    <row r="27" spans="1:7">
      <c r="A27" s="13" t="s">
        <v>30</v>
      </c>
      <c r="B27" s="14">
        <v>116</v>
      </c>
      <c r="C27" s="15">
        <f t="shared" si="3"/>
        <v>8.6454901843874381E-3</v>
      </c>
      <c r="D27" s="5">
        <f t="shared" si="1"/>
        <v>8.6454901843874374</v>
      </c>
      <c r="E27" s="5">
        <f t="shared" si="2"/>
        <v>398.81795280754852</v>
      </c>
    </row>
    <row r="28" spans="1:7">
      <c r="A28" s="13" t="s">
        <v>31</v>
      </c>
      <c r="B28" s="14">
        <v>76.3</v>
      </c>
      <c r="C28" s="15">
        <f t="shared" si="3"/>
        <v>5.6866456988686328E-3</v>
      </c>
      <c r="D28" s="5">
        <f t="shared" si="1"/>
        <v>5.6866456988686327</v>
      </c>
      <c r="E28" s="5">
        <f t="shared" si="2"/>
        <v>404.50459850641715</v>
      </c>
    </row>
    <row r="29" spans="1:7">
      <c r="A29" s="13" t="s">
        <v>32</v>
      </c>
      <c r="B29" s="14">
        <v>192</v>
      </c>
      <c r="C29" s="15">
        <f t="shared" si="3"/>
        <v>1.4309776856917138E-2</v>
      </c>
      <c r="D29" s="5">
        <f t="shared" si="1"/>
        <v>14.309776856917138</v>
      </c>
      <c r="E29" s="5">
        <f t="shared" si="2"/>
        <v>418.81437536333431</v>
      </c>
    </row>
    <row r="30" spans="1:7">
      <c r="A30" s="13" t="s">
        <v>33</v>
      </c>
      <c r="B30" s="14">
        <v>159</v>
      </c>
      <c r="C30" s="15">
        <f t="shared" si="3"/>
        <v>1.1850283959634505E-2</v>
      </c>
      <c r="D30" s="5">
        <f t="shared" si="1"/>
        <v>11.850283959634504</v>
      </c>
      <c r="E30" s="5">
        <f t="shared" si="2"/>
        <v>430.66465932296882</v>
      </c>
    </row>
    <row r="31" spans="1:7">
      <c r="A31" s="13" t="s">
        <v>34</v>
      </c>
      <c r="B31" s="14">
        <v>297</v>
      </c>
      <c r="C31" s="15">
        <f t="shared" si="3"/>
        <v>2.2135436075543698E-2</v>
      </c>
      <c r="D31" s="5">
        <f t="shared" si="1"/>
        <v>22.135436075543698</v>
      </c>
      <c r="E31" s="5">
        <f t="shared" si="2"/>
        <v>452.8000953985125</v>
      </c>
    </row>
    <row r="32" spans="1:7">
      <c r="A32" s="13" t="s">
        <v>35</v>
      </c>
      <c r="B32" s="14">
        <v>195</v>
      </c>
      <c r="C32" s="15">
        <f t="shared" si="3"/>
        <v>1.4533367120306468E-2</v>
      </c>
      <c r="D32" s="5">
        <f t="shared" si="1"/>
        <v>14.533367120306469</v>
      </c>
      <c r="E32" s="5">
        <f t="shared" si="2"/>
        <v>467.33346251881898</v>
      </c>
    </row>
    <row r="33" spans="1:7">
      <c r="A33" s="13" t="s">
        <v>36</v>
      </c>
      <c r="B33" s="14">
        <v>75.400000000000006</v>
      </c>
      <c r="C33" s="15">
        <f t="shared" si="3"/>
        <v>5.6195686198518349E-3</v>
      </c>
      <c r="D33" s="5">
        <f t="shared" si="1"/>
        <v>5.6195686198518349</v>
      </c>
      <c r="E33" s="5">
        <f t="shared" si="2"/>
        <v>472.95303113867084</v>
      </c>
    </row>
    <row r="34" spans="1:7">
      <c r="A34" s="13" t="s">
        <v>37</v>
      </c>
      <c r="B34" s="14">
        <v>143</v>
      </c>
      <c r="C34" s="15">
        <f t="shared" si="3"/>
        <v>1.065780255489141E-2</v>
      </c>
      <c r="D34" s="5">
        <f t="shared" si="1"/>
        <v>10.657802554891409</v>
      </c>
      <c r="E34" s="5">
        <f t="shared" si="2"/>
        <v>483.61083369356226</v>
      </c>
    </row>
    <row r="35" spans="1:7">
      <c r="A35" s="13" t="s">
        <v>38</v>
      </c>
      <c r="B35" s="14">
        <v>243</v>
      </c>
      <c r="C35" s="15">
        <f t="shared" si="3"/>
        <v>1.8110811334535754E-2</v>
      </c>
      <c r="D35" s="5">
        <f t="shared" si="1"/>
        <v>18.110811334535754</v>
      </c>
      <c r="E35" s="5">
        <f t="shared" si="2"/>
        <v>501.72164502809801</v>
      </c>
      <c r="F35" s="2" t="s">
        <v>39</v>
      </c>
      <c r="G35" s="2"/>
    </row>
    <row r="36" spans="1:7">
      <c r="A36" s="16" t="s">
        <v>40</v>
      </c>
      <c r="B36" s="17">
        <v>194</v>
      </c>
      <c r="C36" s="18">
        <f t="shared" si="3"/>
        <v>1.4458837032510025E-2</v>
      </c>
      <c r="D36" s="6">
        <f t="shared" si="1"/>
        <v>14.458837032510024</v>
      </c>
      <c r="E36" s="6">
        <f t="shared" si="2"/>
        <v>516.18048206060803</v>
      </c>
    </row>
    <row r="37" spans="1:7">
      <c r="A37" s="16" t="s">
        <v>41</v>
      </c>
      <c r="B37" s="17">
        <v>196</v>
      </c>
      <c r="C37" s="18">
        <f t="shared" si="3"/>
        <v>1.4607897208102912E-2</v>
      </c>
      <c r="D37" s="6">
        <f t="shared" si="1"/>
        <v>14.607897208102912</v>
      </c>
      <c r="E37" s="6">
        <f t="shared" si="2"/>
        <v>530.78837926871097</v>
      </c>
    </row>
    <row r="38" spans="1:7">
      <c r="A38" s="16" t="s">
        <v>42</v>
      </c>
      <c r="B38" s="17">
        <v>161</v>
      </c>
      <c r="C38" s="18">
        <f t="shared" si="3"/>
        <v>1.1999344135227392E-2</v>
      </c>
      <c r="D38" s="6">
        <f t="shared" si="1"/>
        <v>11.999344135227393</v>
      </c>
      <c r="E38" s="6">
        <f t="shared" si="2"/>
        <v>542.78772340393834</v>
      </c>
    </row>
    <row r="39" spans="1:7">
      <c r="A39" s="16" t="s">
        <v>43</v>
      </c>
      <c r="B39" s="17">
        <v>388</v>
      </c>
      <c r="C39" s="18">
        <f t="shared" si="3"/>
        <v>2.8917674065020049E-2</v>
      </c>
      <c r="D39" s="6">
        <f t="shared" si="1"/>
        <v>28.917674065020048</v>
      </c>
      <c r="E39" s="6">
        <f t="shared" si="2"/>
        <v>571.70539746895838</v>
      </c>
    </row>
    <row r="40" spans="1:7">
      <c r="A40" s="16" t="s">
        <v>44</v>
      </c>
      <c r="B40" s="17">
        <v>79.8</v>
      </c>
      <c r="C40" s="18">
        <f t="shared" si="3"/>
        <v>5.9475010061561849E-3</v>
      </c>
      <c r="D40" s="6">
        <f t="shared" si="1"/>
        <v>5.9475010061561848</v>
      </c>
      <c r="E40" s="6">
        <f t="shared" si="2"/>
        <v>577.65289847511451</v>
      </c>
    </row>
    <row r="41" spans="1:7">
      <c r="A41" s="16" t="s">
        <v>45</v>
      </c>
      <c r="B41" s="17">
        <v>455</v>
      </c>
      <c r="C41" s="18">
        <f t="shared" si="3"/>
        <v>3.3911189947381758E-2</v>
      </c>
      <c r="D41" s="6">
        <f t="shared" si="1"/>
        <v>33.911189947381757</v>
      </c>
      <c r="E41" s="6">
        <f t="shared" si="2"/>
        <v>611.5640884224963</v>
      </c>
    </row>
    <row r="42" spans="1:7">
      <c r="A42" s="16" t="s">
        <v>46</v>
      </c>
      <c r="B42" s="17">
        <v>95.7</v>
      </c>
      <c r="C42" s="18">
        <f t="shared" si="3"/>
        <v>7.1325294021196365E-3</v>
      </c>
      <c r="D42" s="6">
        <f t="shared" si="1"/>
        <v>7.1325294021196362</v>
      </c>
      <c r="E42" s="6">
        <f t="shared" si="2"/>
        <v>618.69661782461594</v>
      </c>
    </row>
    <row r="43" spans="1:7">
      <c r="A43" s="16" t="s">
        <v>47</v>
      </c>
      <c r="B43" s="17">
        <v>191</v>
      </c>
      <c r="C43" s="18">
        <f t="shared" si="3"/>
        <v>1.4235246769120694E-2</v>
      </c>
      <c r="D43" s="6">
        <f t="shared" si="1"/>
        <v>14.235246769120694</v>
      </c>
      <c r="E43" s="6">
        <f t="shared" si="2"/>
        <v>632.93186459373669</v>
      </c>
    </row>
    <row r="44" spans="1:7">
      <c r="A44" s="16" t="s">
        <v>48</v>
      </c>
      <c r="B44" s="17">
        <v>175</v>
      </c>
      <c r="C44" s="18">
        <f t="shared" si="3"/>
        <v>1.3042765364377599E-2</v>
      </c>
      <c r="D44" s="6">
        <f t="shared" si="1"/>
        <v>13.042765364377599</v>
      </c>
      <c r="E44" s="6">
        <f t="shared" si="2"/>
        <v>645.97462995811429</v>
      </c>
    </row>
    <row r="45" spans="1:7">
      <c r="A45" s="16" t="s">
        <v>49</v>
      </c>
      <c r="B45" s="17">
        <v>109</v>
      </c>
      <c r="C45" s="18">
        <f t="shared" si="3"/>
        <v>8.1237795698123338E-3</v>
      </c>
      <c r="D45" s="6">
        <f t="shared" si="1"/>
        <v>8.1237795698123332</v>
      </c>
      <c r="E45" s="6">
        <f t="shared" si="2"/>
        <v>654.09840952792661</v>
      </c>
    </row>
    <row r="46" spans="1:7">
      <c r="A46" s="16" t="s">
        <v>50</v>
      </c>
      <c r="B46" s="17">
        <v>134</v>
      </c>
      <c r="C46" s="18">
        <f t="shared" si="3"/>
        <v>9.9870317647234187E-3</v>
      </c>
      <c r="D46" s="6">
        <f t="shared" si="1"/>
        <v>9.9870317647234188</v>
      </c>
      <c r="E46" s="6">
        <f t="shared" si="2"/>
        <v>664.08544129264999</v>
      </c>
    </row>
    <row r="47" spans="1:7">
      <c r="A47" s="16" t="s">
        <v>51</v>
      </c>
      <c r="B47" s="17">
        <v>41.2</v>
      </c>
      <c r="C47" s="18">
        <f t="shared" si="3"/>
        <v>3.0706396172134696E-3</v>
      </c>
      <c r="D47" s="6">
        <f t="shared" si="1"/>
        <v>3.0706396172134696</v>
      </c>
      <c r="E47" s="6">
        <f t="shared" si="2"/>
        <v>667.15608090986348</v>
      </c>
    </row>
    <row r="48" spans="1:7">
      <c r="A48" s="16" t="s">
        <v>52</v>
      </c>
      <c r="B48" s="17">
        <v>298</v>
      </c>
      <c r="C48" s="18">
        <f t="shared" si="3"/>
        <v>2.2209966163340141E-2</v>
      </c>
      <c r="D48" s="6">
        <f t="shared" si="1"/>
        <v>22.209966163340141</v>
      </c>
      <c r="E48" s="6">
        <f t="shared" si="2"/>
        <v>689.36604707320362</v>
      </c>
    </row>
    <row r="49" spans="1:7">
      <c r="A49" s="16" t="s">
        <v>53</v>
      </c>
      <c r="B49" s="17">
        <v>102</v>
      </c>
      <c r="C49" s="18">
        <f t="shared" si="3"/>
        <v>7.6020689552372296E-3</v>
      </c>
      <c r="D49" s="6">
        <f t="shared" si="1"/>
        <v>7.6020689552372298</v>
      </c>
      <c r="E49" s="6">
        <f t="shared" si="2"/>
        <v>696.96811602844082</v>
      </c>
    </row>
    <row r="50" spans="1:7">
      <c r="A50" s="16" t="s">
        <v>54</v>
      </c>
      <c r="B50" s="17">
        <v>263</v>
      </c>
      <c r="C50" s="18">
        <f t="shared" si="3"/>
        <v>1.960141309046462E-2</v>
      </c>
      <c r="D50" s="6">
        <f t="shared" si="1"/>
        <v>19.601413090464622</v>
      </c>
      <c r="E50" s="6">
        <f t="shared" si="2"/>
        <v>716.56952911890539</v>
      </c>
    </row>
    <row r="51" spans="1:7">
      <c r="A51" s="16" t="s">
        <v>55</v>
      </c>
      <c r="B51" s="17">
        <v>271</v>
      </c>
      <c r="C51" s="18">
        <f t="shared" si="3"/>
        <v>2.0197653792836168E-2</v>
      </c>
      <c r="D51" s="6">
        <f t="shared" si="1"/>
        <v>20.197653792836167</v>
      </c>
      <c r="E51" s="6">
        <f t="shared" si="2"/>
        <v>736.76718291174154</v>
      </c>
    </row>
    <row r="52" spans="1:7">
      <c r="A52" s="16" t="s">
        <v>56</v>
      </c>
      <c r="B52" s="17">
        <v>232</v>
      </c>
      <c r="C52" s="18">
        <f t="shared" si="3"/>
        <v>1.7290980368774876E-2</v>
      </c>
      <c r="D52" s="6">
        <f t="shared" si="1"/>
        <v>17.290980368774875</v>
      </c>
      <c r="E52" s="6">
        <f t="shared" si="2"/>
        <v>754.0581632805164</v>
      </c>
      <c r="F52" s="2" t="s">
        <v>57</v>
      </c>
      <c r="G52" s="2"/>
    </row>
    <row r="53" spans="1:7">
      <c r="A53" s="19" t="s">
        <v>58</v>
      </c>
      <c r="B53" s="20">
        <v>234</v>
      </c>
      <c r="C53" s="21">
        <f t="shared" si="3"/>
        <v>1.7440040544367763E-2</v>
      </c>
      <c r="D53" s="7">
        <f t="shared" si="1"/>
        <v>17.440040544367761</v>
      </c>
      <c r="E53" s="7">
        <f t="shared" si="2"/>
        <v>771.49820382488417</v>
      </c>
    </row>
    <row r="54" spans="1:7">
      <c r="A54" s="19" t="s">
        <v>59</v>
      </c>
      <c r="B54" s="20">
        <v>262</v>
      </c>
      <c r="C54" s="21">
        <f t="shared" si="3"/>
        <v>1.9526883002668177E-2</v>
      </c>
      <c r="D54" s="7">
        <f t="shared" si="1"/>
        <v>19.526883002668175</v>
      </c>
      <c r="E54" s="7">
        <f t="shared" si="2"/>
        <v>791.0250868275524</v>
      </c>
    </row>
    <row r="55" spans="1:7">
      <c r="A55" s="19" t="s">
        <v>60</v>
      </c>
      <c r="B55" s="20">
        <v>46.5</v>
      </c>
      <c r="C55" s="21">
        <f t="shared" si="3"/>
        <v>3.4656490825346192E-3</v>
      </c>
      <c r="D55" s="7">
        <f t="shared" si="1"/>
        <v>3.4656490825346191</v>
      </c>
      <c r="E55" s="7">
        <f t="shared" si="2"/>
        <v>794.49073591008698</v>
      </c>
    </row>
    <row r="56" spans="1:7">
      <c r="A56" s="19" t="s">
        <v>61</v>
      </c>
      <c r="B56" s="20">
        <v>215</v>
      </c>
      <c r="C56" s="21">
        <f t="shared" si="3"/>
        <v>1.6023968876235337E-2</v>
      </c>
      <c r="D56" s="7">
        <f t="shared" si="1"/>
        <v>16.023968876235337</v>
      </c>
      <c r="E56" s="7">
        <f t="shared" si="2"/>
        <v>810.51470478632234</v>
      </c>
    </row>
    <row r="57" spans="1:7">
      <c r="A57" s="19" t="s">
        <v>62</v>
      </c>
      <c r="B57" s="20">
        <v>5.2</v>
      </c>
      <c r="C57" s="21">
        <f t="shared" si="3"/>
        <v>3.8755645654150583E-4</v>
      </c>
      <c r="D57" s="7">
        <f t="shared" si="1"/>
        <v>0.38755645654150583</v>
      </c>
      <c r="E57" s="7">
        <f t="shared" si="2"/>
        <v>810.9022612428638</v>
      </c>
    </row>
    <row r="58" spans="1:7">
      <c r="A58" s="19" t="s">
        <v>63</v>
      </c>
      <c r="B58" s="20">
        <v>30.3</v>
      </c>
      <c r="C58" s="21">
        <f t="shared" si="3"/>
        <v>2.2582616602322358E-3</v>
      </c>
      <c r="D58" s="7">
        <f t="shared" si="1"/>
        <v>2.2582616602322356</v>
      </c>
      <c r="E58" s="7">
        <f t="shared" si="2"/>
        <v>813.16052290309608</v>
      </c>
    </row>
    <row r="59" spans="1:7">
      <c r="A59" s="19" t="s">
        <v>64</v>
      </c>
      <c r="B59" s="20">
        <v>176</v>
      </c>
      <c r="C59" s="21">
        <f t="shared" si="3"/>
        <v>1.3117295452174042E-2</v>
      </c>
      <c r="D59" s="7">
        <f t="shared" si="1"/>
        <v>13.117295452174043</v>
      </c>
      <c r="E59" s="7">
        <f t="shared" si="2"/>
        <v>826.27781835527014</v>
      </c>
    </row>
    <row r="60" spans="1:7">
      <c r="A60" s="19" t="s">
        <v>65</v>
      </c>
      <c r="B60" s="20">
        <v>177</v>
      </c>
      <c r="C60" s="21">
        <f t="shared" si="3"/>
        <v>1.3191825539970486E-2</v>
      </c>
      <c r="D60" s="7">
        <f t="shared" si="1"/>
        <v>13.191825539970486</v>
      </c>
      <c r="E60" s="7">
        <f t="shared" si="2"/>
        <v>839.46964389524067</v>
      </c>
    </row>
    <row r="61" spans="1:7">
      <c r="A61" s="19" t="s">
        <v>66</v>
      </c>
      <c r="B61" s="20">
        <v>224</v>
      </c>
      <c r="C61" s="21">
        <f t="shared" si="3"/>
        <v>1.6694739666403328E-2</v>
      </c>
      <c r="D61" s="7">
        <f t="shared" si="1"/>
        <v>16.694739666403329</v>
      </c>
      <c r="E61" s="7">
        <f t="shared" si="2"/>
        <v>856.16438356164394</v>
      </c>
    </row>
    <row r="62" spans="1:7">
      <c r="A62" s="19" t="s">
        <v>67</v>
      </c>
      <c r="B62" s="20">
        <v>137</v>
      </c>
      <c r="C62" s="21">
        <f t="shared" si="3"/>
        <v>1.0210622028112749E-2</v>
      </c>
      <c r="D62" s="7">
        <f t="shared" si="1"/>
        <v>10.210622028112748</v>
      </c>
      <c r="E62" s="7">
        <f t="shared" si="2"/>
        <v>866.37500558975671</v>
      </c>
    </row>
    <row r="63" spans="1:7">
      <c r="A63" s="19" t="s">
        <v>68</v>
      </c>
      <c r="B63" s="20">
        <v>271</v>
      </c>
      <c r="C63" s="21">
        <f t="shared" si="3"/>
        <v>2.0197653792836168E-2</v>
      </c>
      <c r="D63" s="7">
        <f t="shared" si="1"/>
        <v>20.197653792836167</v>
      </c>
      <c r="E63" s="7">
        <f t="shared" si="2"/>
        <v>886.57265938259286</v>
      </c>
    </row>
    <row r="64" spans="1:7">
      <c r="A64" s="19" t="s">
        <v>69</v>
      </c>
      <c r="B64" s="20">
        <v>95</v>
      </c>
      <c r="C64" s="21">
        <f t="shared" si="3"/>
        <v>7.0803583406621254E-3</v>
      </c>
      <c r="D64" s="7">
        <f t="shared" si="1"/>
        <v>7.0803583406621255</v>
      </c>
      <c r="E64" s="7">
        <f t="shared" si="2"/>
        <v>893.65301772325495</v>
      </c>
    </row>
    <row r="65" spans="1:7">
      <c r="A65" s="19" t="s">
        <v>70</v>
      </c>
      <c r="B65" s="20">
        <v>237</v>
      </c>
      <c r="C65" s="21">
        <f t="shared" si="3"/>
        <v>1.7663630807757093E-2</v>
      </c>
      <c r="D65" s="7">
        <f t="shared" si="1"/>
        <v>17.663630807757094</v>
      </c>
      <c r="E65" s="7">
        <f t="shared" si="2"/>
        <v>911.31664853101199</v>
      </c>
    </row>
    <row r="66" spans="1:7">
      <c r="A66" s="19" t="s">
        <v>71</v>
      </c>
      <c r="B66" s="20">
        <v>199</v>
      </c>
      <c r="C66" s="21">
        <f t="shared" si="3"/>
        <v>1.4831487471492242E-2</v>
      </c>
      <c r="D66" s="7">
        <f t="shared" si="1"/>
        <v>14.831487471492242</v>
      </c>
      <c r="E66" s="7">
        <f t="shared" si="2"/>
        <v>926.1481360025042</v>
      </c>
    </row>
    <row r="67" spans="1:7">
      <c r="A67" s="19" t="s">
        <v>72</v>
      </c>
      <c r="B67" s="20">
        <v>188</v>
      </c>
      <c r="C67" s="21">
        <f t="shared" si="3"/>
        <v>1.4011656505731364E-2</v>
      </c>
      <c r="D67" s="7">
        <f t="shared" si="1"/>
        <v>14.011656505731365</v>
      </c>
      <c r="E67" s="7">
        <f t="shared" si="2"/>
        <v>940.15979250823557</v>
      </c>
    </row>
    <row r="68" spans="1:7">
      <c r="A68" s="19" t="s">
        <v>73</v>
      </c>
      <c r="B68" s="20">
        <v>271</v>
      </c>
      <c r="C68" s="21">
        <f t="shared" si="3"/>
        <v>2.0197653792836168E-2</v>
      </c>
      <c r="D68" s="7">
        <f>C68*1000</f>
        <v>20.197653792836167</v>
      </c>
      <c r="E68" s="7">
        <f t="shared" si="2"/>
        <v>960.35744630107172</v>
      </c>
    </row>
    <row r="69" spans="1:7">
      <c r="A69" s="19" t="s">
        <v>74</v>
      </c>
      <c r="B69" s="20">
        <v>38.9</v>
      </c>
      <c r="C69" s="21">
        <f t="shared" si="3"/>
        <v>2.899220415281649E-3</v>
      </c>
      <c r="D69" s="7">
        <f>C69*1000</f>
        <v>2.8992204152816492</v>
      </c>
      <c r="E69" s="7">
        <f t="shared" si="2"/>
        <v>963.25666671635338</v>
      </c>
    </row>
    <row r="70" spans="1:7">
      <c r="A70" s="19" t="s">
        <v>75</v>
      </c>
      <c r="B70" s="20">
        <v>320</v>
      </c>
      <c r="C70" s="21">
        <f t="shared" si="3"/>
        <v>2.3849628094861897E-2</v>
      </c>
      <c r="D70" s="7">
        <f>C70*1000</f>
        <v>23.849628094861899</v>
      </c>
      <c r="E70" s="7">
        <f>E69+D70</f>
        <v>987.10629481121532</v>
      </c>
    </row>
    <row r="71" spans="1:7">
      <c r="A71" s="19" t="s">
        <v>76</v>
      </c>
      <c r="B71" s="20">
        <v>173</v>
      </c>
      <c r="C71" s="21">
        <f t="shared" si="3"/>
        <v>1.2893705188784712E-2</v>
      </c>
      <c r="D71" s="7">
        <f>C71*1000</f>
        <v>12.893705188784711</v>
      </c>
      <c r="E71" s="7">
        <f>E70+D71</f>
        <v>1000</v>
      </c>
      <c r="F71" s="2" t="s">
        <v>77</v>
      </c>
      <c r="G71" s="2"/>
    </row>
    <row r="73" spans="1:7">
      <c r="A73" s="22" t="s">
        <v>78</v>
      </c>
    </row>
    <row r="74" spans="1:7">
      <c r="A74" s="22" t="s">
        <v>79</v>
      </c>
    </row>
    <row r="75" spans="1:7">
      <c r="A75" s="22" t="s">
        <v>80</v>
      </c>
    </row>
    <row r="76" spans="1:7">
      <c r="A76" s="22" t="s">
        <v>81</v>
      </c>
    </row>
  </sheetData>
  <mergeCells count="1">
    <mergeCell ref="A1:E1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AFBD6F3876C4BB12504C8E125B7C6" ma:contentTypeVersion="16" ma:contentTypeDescription="Create a new document." ma:contentTypeScope="" ma:versionID="4eea6df389e85e84c5fe7970fbf2806c">
  <xsd:schema xmlns:xsd="http://www.w3.org/2001/XMLSchema" xmlns:xs="http://www.w3.org/2001/XMLSchema" xmlns:p="http://schemas.microsoft.com/office/2006/metadata/properties" xmlns:ns2="65a89cdd-0316-4744-b657-e8ded209cd33" xmlns:ns3="d35de279-e768-41d5-91ae-67d3ca284111" targetNamespace="http://schemas.microsoft.com/office/2006/metadata/properties" ma:root="true" ma:fieldsID="7723eb2b71ce7351c9f3d21773261763" ns2:_="" ns3:_="">
    <xsd:import namespace="65a89cdd-0316-4744-b657-e8ded209cd33"/>
    <xsd:import namespace="d35de279-e768-41d5-91ae-67d3ca284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89cdd-0316-4744-b657-e8ded209c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400483-582f-42b3-9ac6-6da10e6a55c7}" ma:internalName="TaxCatchAll" ma:showField="CatchAllData" ma:web="65a89cdd-0316-4744-b657-e8ded209cd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de279-e768-41d5-91ae-67d3ca284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575b258-51ca-4bfc-9286-8507449b57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5de279-e768-41d5-91ae-67d3ca284111">
      <Terms xmlns="http://schemas.microsoft.com/office/infopath/2007/PartnerControls"/>
    </lcf76f155ced4ddcb4097134ff3c332f>
    <TaxCatchAll xmlns="65a89cdd-0316-4744-b657-e8ded209cd33" xsi:nil="true"/>
  </documentManagement>
</p:properties>
</file>

<file path=customXml/itemProps1.xml><?xml version="1.0" encoding="utf-8"?>
<ds:datastoreItem xmlns:ds="http://schemas.openxmlformats.org/officeDocument/2006/customXml" ds:itemID="{AFD3A2D9-B276-4BBB-A060-8607619A1138}"/>
</file>

<file path=customXml/itemProps2.xml><?xml version="1.0" encoding="utf-8"?>
<ds:datastoreItem xmlns:ds="http://schemas.openxmlformats.org/officeDocument/2006/customXml" ds:itemID="{DCFDEEA4-516E-419E-8A78-4349B6666827}"/>
</file>

<file path=customXml/itemProps3.xml><?xml version="1.0" encoding="utf-8"?>
<ds:datastoreItem xmlns:ds="http://schemas.openxmlformats.org/officeDocument/2006/customXml" ds:itemID="{5635F308-8E3A-47EE-A986-2B35E61E9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NCI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Collins, Heather (PSC/FOH) (CTR)</dc:creator>
  <cp:keywords/>
  <dc:description/>
  <cp:lastModifiedBy>Guest User</cp:lastModifiedBy>
  <cp:revision/>
  <dcterms:created xsi:type="dcterms:W3CDTF">2015-03-09T15:17:47Z</dcterms:created>
  <dcterms:modified xsi:type="dcterms:W3CDTF">2022-07-05T15:33:33Z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0x010100C75AFBD6F3876C4BB12504C8E125B7C6</vt:lpwstr>
  </property>
</Properties>
</file>